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G:\12_SM\2021\019_S manut edifici scolastici_MM\02 DOC GARA\4_chiarimenti\Allegati C1\"/>
    </mc:Choice>
  </mc:AlternateContent>
  <xr:revisionPtr revIDLastSave="0" documentId="13_ncr:1_{3935976E-CF4C-47A5-8579-437AFF8FD7A0}" xr6:coauthVersionLast="45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os 2 Lotto 2 Westen Est" sheetId="1" r:id="rId1"/>
  </sheets>
  <definedNames>
    <definedName name="_xlnm._FilterDatabase" localSheetId="0" hidden="1">'Los 2 Lotto 2 Westen Est'!#REF!</definedName>
    <definedName name="_xlnm.Print_Area" localSheetId="0">'Los 2 Lotto 2 Westen Est'!$A$1:$F$113</definedName>
    <definedName name="Print_Area" localSheetId="0">'Los 2 Lotto 2 Westen Est'!$A$1:$F$106</definedName>
    <definedName name="Testo102" localSheetId="0">'Los 2 Lotto 2 Westen Est'!#REF!</definedName>
    <definedName name="Testo103" localSheetId="0">'Los 2 Lotto 2 Westen Est'!#REF!</definedName>
    <definedName name="Testo72" localSheetId="0">'Los 2 Lotto 2 Westen Est'!#REF!</definedName>
    <definedName name="Testo74" localSheetId="0">'Los 2 Lotto 2 Westen Est'!#REF!</definedName>
    <definedName name="Testo76" localSheetId="0">'Los 2 Lotto 2 Westen Est'!#REF!</definedName>
    <definedName name="Testo77" localSheetId="0">'Los 2 Lotto 2 Westen Est'!#REF!</definedName>
    <definedName name="Testo92" localSheetId="0">'Los 2 Lotto 2 Westen Est'!#REF!</definedName>
    <definedName name="Testo93" localSheetId="0">'Los 2 Lotto 2 Westen Est'!#REF!</definedName>
    <definedName name="Testo94" localSheetId="0">'Los 2 Lotto 2 Westen Est'!#REF!</definedName>
    <definedName name="Testo95" localSheetId="0">'Los 2 Lotto 2 Westen Est'!#REF!</definedName>
    <definedName name="Testo96" localSheetId="0">'Los 2 Lotto 2 Westen Est'!#REF!</definedName>
    <definedName name="Testo97" localSheetId="0">'Los 2 Lotto 2 Westen Est'!#REF!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0" i="1" l="1"/>
  <c r="F79" i="1"/>
  <c r="E92" i="1"/>
  <c r="F83" i="1" l="1"/>
  <c r="F91" i="1" l="1"/>
  <c r="F92" i="1" l="1"/>
  <c r="F93" i="1" s="1"/>
  <c r="F82" i="1" l="1"/>
  <c r="F81" i="1" l="1"/>
  <c r="F84" i="1" s="1"/>
  <c r="F8" i="1" s="1"/>
  <c r="F85" i="1" l="1"/>
  <c r="F86" i="1" l="1"/>
  <c r="F88" i="1" l="1"/>
  <c r="F95" i="1"/>
  <c r="F96" i="1" s="1"/>
</calcChain>
</file>

<file path=xl/sharedStrings.xml><?xml version="1.0" encoding="utf-8"?>
<sst xmlns="http://schemas.openxmlformats.org/spreadsheetml/2006/main" count="189" uniqueCount="76">
  <si>
    <t>Code / codice CIG</t>
  </si>
  <si>
    <t xml:space="preserve">Betrag der Kosten für die Beseitigung von Interferenzen in Euro </t>
  </si>
  <si>
    <t>Importo in euro costi da interferenza</t>
  </si>
  <si>
    <t>Angebotsformular / Modulo d’offerta</t>
  </si>
  <si>
    <t>Abschnitt I / Sezione I</t>
  </si>
  <si>
    <t xml:space="preserve">der/die Unterfertigte 
il/la sottoscritto/a </t>
  </si>
  <si>
    <t xml:space="preserve">
________________________________________________________________________________</t>
  </si>
  <si>
    <t>geboren in am
nato/a il a</t>
  </si>
  <si>
    <t xml:space="preserve"> 
________________________________________________________</t>
  </si>
  <si>
    <t xml:space="preserve">
____/____/_______</t>
  </si>
  <si>
    <t>wohnhaft in der Gemeinde und Postleitzahl
residente nel comune di e CAP</t>
  </si>
  <si>
    <t xml:space="preserve"> 
_______________________________________________________</t>
  </si>
  <si>
    <t xml:space="preserve">
________________</t>
  </si>
  <si>
    <t>Land
Stato</t>
  </si>
  <si>
    <t xml:space="preserve">
_________________________________________________________________________________</t>
  </si>
  <si>
    <t xml:space="preserve">Anschrift 
Indirizzo </t>
  </si>
  <si>
    <t>als (Inhaber oder bevollmächtigter Vertreter)
in qualità di (titolare o rappresentante legale)</t>
  </si>
  <si>
    <t>des Unternehmens
dell’impresa</t>
  </si>
  <si>
    <t>mit Rechtssitz in der Gemeinde 
con sede legale a </t>
  </si>
  <si>
    <t>Bei Bietergemeinschaft oder noch nicht gegründeten Unternehmenskonsortien hinzufügen:
In caso di associazione temporanea di imprese o consorzi non ancora costituiti aggiungere:</t>
  </si>
  <si>
    <t>1) Mandatar der/des sich gebildeten Bietergemeinschaft/Konsortiums 
1) quale mandataria (capogruppo) della costituenda RTI/Consorzio</t>
  </si>
  <si>
    <t xml:space="preserve">
_________________________________________________________</t>
  </si>
  <si>
    <t>mit Rechtssitz in 
con sede legale a </t>
  </si>
  <si>
    <t>Mehrwertsteuernummer
Partita IVA</t>
  </si>
  <si>
    <t>Telefonnummer und Fax
Numero telefono e Fax</t>
  </si>
  <si>
    <t>E-Mail-Adresse
Indirizzo e-mail</t>
  </si>
  <si>
    <t>2) teilnehmendes Unternehmen der/des sich gebildeten Bietergemeinschaft/Konsortiums 
2) quale mandante della costituenda RTI/Consorzio</t>
  </si>
  <si>
    <t>Sollte die Anzahl der Unternehmen höher sein als drei, ist diese Seite für die erforderliche Anzahl wiederholt zu verwenden.
In caso di numero imprese da elencare superiore a tre, replicare questa pagina per il numero di volte necessario.</t>
  </si>
  <si>
    <t>Abschnitt II / Sezione II</t>
  </si>
  <si>
    <t>Angebot / Offerta</t>
  </si>
  <si>
    <t>Beschreibung
Descrizione</t>
  </si>
  <si>
    <t>Maßeinheit
Unità di misura</t>
  </si>
  <si>
    <t>Menge
Quantità</t>
  </si>
  <si>
    <t>Einheitspreis Ausschreibung (ohne MwSt.)
Prezzo unitario a base d'asta (senza IVA)</t>
  </si>
  <si>
    <t>01.a</t>
  </si>
  <si>
    <t>anno/Jahr</t>
  </si>
  <si>
    <t>02.a</t>
  </si>
  <si>
    <t>a corpo / pauschal</t>
  </si>
  <si>
    <t>02.b</t>
  </si>
  <si>
    <t>03.a</t>
  </si>
  <si>
    <t>04.a</t>
  </si>
  <si>
    <t xml:space="preserve">cad / Nr </t>
  </si>
  <si>
    <t>04.b</t>
  </si>
  <si>
    <t>gebotener Betrag ohne Kosten zur Beseitigung von Interferenzen / importo offerto al netto dei costi da interferenza</t>
  </si>
  <si>
    <t>gebotener Gesamtbetrag / importo offerto complessivo</t>
  </si>
  <si>
    <t xml:space="preserve">
___________________________________________________</t>
  </si>
  <si>
    <t xml:space="preserve">Wirtschaftsteilnehmer 
Operatore </t>
  </si>
  <si>
    <t xml:space="preserve">Betrag (oder %) 
Importo (o percentuale %) </t>
  </si>
  <si>
    <t>Man weist darauf hin, dass unter sonstigem Ausschluss ein Abschlag geboten werden muss.</t>
  </si>
  <si>
    <t>Si avvisa che a pena di esclusione va offerto un ribasso rispetto alla base d'asta.</t>
  </si>
  <si>
    <t>Gesamtpreis Ausschreibung 
(ohne MwSt.)
Totale a base d'asta 
(senza IVA)</t>
  </si>
  <si>
    <t xml:space="preserve">Beschreibung des Anteils an der Dienstleistung 
Descrizione della parte del servizio </t>
  </si>
  <si>
    <t xml:space="preserve">Beschreibung des Anteils an der  Dienstleistung 
Descrizione della parte del servizio </t>
  </si>
  <si>
    <t>Los 2 Westen / Lotto 2 Ovest</t>
  </si>
  <si>
    <t>RAPPORTO ANNUALE STATO IMPIANTI + EMISSIONE AGGIORNAMENTO VERBALE DI CONSISTENZA + EMISSIONE NUOVO REGISTRO DI MANUTENZIONE DELL'IMMOBILE
JÄHRLICHER BERICHT ÜBER DEN ZUSTAND DER ANLAGEN + AUSGABE EINES AKTUALISIERTEN BESTANDSPROTOKOLL + AUSGABE EINES NEUEN GEBÄUDEWARTUNGSREGISTERS</t>
  </si>
  <si>
    <t>Der für die Hauptleistung angebotene % Abschlag wird automatisch angewendet.
Viene applicato in automatico il ribasso % offerto per la prestazione principale</t>
  </si>
  <si>
    <t>VERBALE DI CONSISTENZA E RILIEVO DEGLI IMPIANTI E REGISTRO DI MANUTENZIONE DELL'IMMOBILE
BESTANDSPROTOKOLL UND ÜBERPRÜFUNG DER ANLAGEN UND INSTANDHALTUNGSREGISTER DES GEBÄUDES</t>
  </si>
  <si>
    <t>DIRITTO DI CHIAMATA (QUANTITÀ INDICATIVA STORICO PRECEDENTI CONTRATTI)
ABRUFRECHT (INDIKATIVER BETRAG HISTORISCHER VORVERTRÄGE)</t>
  </si>
  <si>
    <t>ATTIVITÀ DI MANUTENZIONE PREVENTIVA E PROGRAMMATA
VORBEUGENDE UND PLANMÄSSIGE WARTUNGSAKTIVITÄT</t>
  </si>
  <si>
    <t>SUMME AUSSCHREIBUNGBETRAG (Hauptleistung)/SOMMA A BASE D'ASTA (Prestazione Principale)</t>
  </si>
  <si>
    <r>
      <t>Abschlag / ribasso</t>
    </r>
    <r>
      <rPr>
        <b/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>% (maximal zwei Dezimalstellen/massimo due decimali)</t>
    </r>
  </si>
  <si>
    <t>Optionale Eingriffe (siehe Preisanalyse)
Interventi Opzionali (Vedasi Analisi Prezzi)</t>
  </si>
  <si>
    <t>auf Maß / Jahr
a misura/ anno</t>
  </si>
  <si>
    <t>Optionalleistung / Prestazione Opzionale</t>
  </si>
  <si>
    <t>Kosten zur Beseitigung von Interferenzen - SICHERHEITSKOSTEN / costi da interferenza - ONERI SICUREZZA</t>
  </si>
  <si>
    <t>Hauptleistung/Prestazione Principale</t>
  </si>
  <si>
    <t>SERVIZIO DI REPERIBILITÀ/BEREITSCHAFTSDIENST ( min. 2 ADDETTI in contemporanea /mind. 2 MITARBEITER gleichzeitig ) = 2 addetti/Mitarbeiter * 3 anni/Jahre</t>
  </si>
  <si>
    <t>anno-addetto/
Jahr-Mitarbeiter</t>
  </si>
  <si>
    <t>gebotener Gesamtbetrag (Hauptleistung + Optionalleistung) / importo offerto complessivo (Prestazione Principale + Prestazione Opzionale) + Sicurezza/Sicherheit</t>
  </si>
  <si>
    <t xml:space="preserve">Ausschreibungscode / Codice GARA AOV/SUA-SF       </t>
  </si>
  <si>
    <t>19/2021</t>
  </si>
  <si>
    <t>882164079E</t>
  </si>
  <si>
    <t>Der Betrag der Hauptleistung für 36 Monate beläuft sich auf</t>
  </si>
  <si>
    <t xml:space="preserve">L’importo della prestayione principale per 36 mesi è pari a </t>
  </si>
  <si>
    <t>Geschätzte Betrag der Nebenleistung (36 Monate) / Valore stimato della prestazione secondaria (36 mesi)</t>
  </si>
  <si>
    <t>gebotener Gesamtbetrag (Hauptleistung + Optionalleistung) / importo offerto complessivo (Prestazione Principale + Prestazione Opzionale) senza Sicurezza/ ohneSicherheit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</si>
</sst>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&quot;€&quot;\ #,##0.00"/>
  </numFmts>
  <fonts count="15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color rgb="FFFF0000"/>
      <name val="Arial"/>
      <family val="2"/>
    </font>
    <font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Protection="1"/>
    <xf numFmtId="0" fontId="4" fillId="0" borderId="0" xfId="0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7" fillId="0" borderId="0" xfId="0" applyFont="1" applyProtection="1">
      <protection locked="0"/>
    </xf>
    <xf numFmtId="0" fontId="11" fillId="0" borderId="4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3" fontId="9" fillId="0" borderId="4" xfId="0" applyNumberFormat="1" applyFont="1" applyFill="1" applyBorder="1" applyAlignment="1" applyProtection="1">
      <alignment horizontal="center" vertical="center"/>
    </xf>
    <xf numFmtId="164" fontId="9" fillId="0" borderId="4" xfId="0" applyNumberFormat="1" applyFont="1" applyFill="1" applyBorder="1" applyAlignment="1" applyProtection="1">
      <alignment horizontal="center" vertical="center"/>
    </xf>
    <xf numFmtId="165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/>
    </xf>
    <xf numFmtId="165" fontId="9" fillId="0" borderId="4" xfId="0" applyNumberFormat="1" applyFont="1" applyFill="1" applyBorder="1" applyAlignment="1" applyProtection="1">
      <alignment horizontal="center" vertical="center"/>
    </xf>
    <xf numFmtId="165" fontId="11" fillId="0" borderId="4" xfId="0" applyNumberFormat="1" applyFont="1" applyFill="1" applyBorder="1" applyAlignment="1" applyProtection="1">
      <alignment horizontal="center" vertical="center" wrapText="1"/>
    </xf>
    <xf numFmtId="165" fontId="11" fillId="0" borderId="4" xfId="0" applyNumberFormat="1" applyFont="1" applyFill="1" applyBorder="1" applyAlignment="1" applyProtection="1">
      <alignment horizontal="center" vertical="center"/>
    </xf>
    <xf numFmtId="165" fontId="11" fillId="5" borderId="19" xfId="0" applyNumberFormat="1" applyFont="1" applyFill="1" applyBorder="1" applyAlignment="1" applyProtection="1">
      <alignment horizontal="center" vertical="center" wrapText="1"/>
    </xf>
    <xf numFmtId="165" fontId="12" fillId="5" borderId="4" xfId="0" applyNumberFormat="1" applyFont="1" applyFill="1" applyBorder="1" applyAlignment="1" applyProtection="1">
      <alignment horizontal="center" vertical="center"/>
    </xf>
    <xf numFmtId="165" fontId="11" fillId="9" borderId="4" xfId="0" applyNumberFormat="1" applyFont="1" applyFill="1" applyBorder="1" applyAlignment="1" applyProtection="1">
      <alignment horizontal="center" vertical="center"/>
    </xf>
    <xf numFmtId="165" fontId="11" fillId="10" borderId="16" xfId="0" applyNumberFormat="1" applyFont="1" applyFill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 wrapText="1"/>
    </xf>
    <xf numFmtId="3" fontId="9" fillId="5" borderId="4" xfId="0" applyNumberFormat="1" applyFont="1" applyFill="1" applyBorder="1" applyAlignment="1" applyProtection="1">
      <alignment horizontal="center" vertical="center"/>
    </xf>
    <xf numFmtId="165" fontId="9" fillId="5" borderId="4" xfId="0" applyNumberFormat="1" applyFont="1" applyFill="1" applyBorder="1" applyAlignment="1" applyProtection="1">
      <alignment horizontal="center" vertical="center"/>
    </xf>
    <xf numFmtId="165" fontId="9" fillId="5" borderId="4" xfId="0" applyNumberFormat="1" applyFont="1" applyFill="1" applyBorder="1" applyAlignment="1" applyProtection="1">
      <alignment horizontal="center" vertical="center" wrapText="1"/>
    </xf>
    <xf numFmtId="10" fontId="11" fillId="5" borderId="4" xfId="0" applyNumberFormat="1" applyFont="1" applyFill="1" applyBorder="1" applyAlignment="1" applyProtection="1">
      <alignment horizontal="center" vertical="center" wrapText="1"/>
    </xf>
    <xf numFmtId="165" fontId="11" fillId="5" borderId="16" xfId="0" applyNumberFormat="1" applyFont="1" applyFill="1" applyBorder="1" applyAlignment="1" applyProtection="1">
      <alignment horizontal="center" vertical="center" wrapText="1"/>
    </xf>
    <xf numFmtId="0" fontId="11" fillId="5" borderId="0" xfId="0" applyFont="1" applyFill="1" applyBorder="1" applyAlignment="1" applyProtection="1">
      <alignment horizontal="left" vertical="center" wrapText="1"/>
    </xf>
    <xf numFmtId="164" fontId="11" fillId="5" borderId="0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/>
    <xf numFmtId="0" fontId="4" fillId="0" borderId="22" xfId="0" applyFont="1" applyFill="1" applyBorder="1" applyAlignment="1" applyProtection="1"/>
    <xf numFmtId="0" fontId="4" fillId="0" borderId="23" xfId="0" applyFont="1" applyFill="1" applyBorder="1" applyAlignment="1" applyProtection="1"/>
    <xf numFmtId="0" fontId="4" fillId="0" borderId="24" xfId="0" applyFont="1" applyFill="1" applyBorder="1" applyAlignment="1" applyProtection="1"/>
    <xf numFmtId="0" fontId="4" fillId="0" borderId="25" xfId="0" applyFont="1" applyFill="1" applyBorder="1" applyAlignment="1" applyProtection="1"/>
    <xf numFmtId="0" fontId="13" fillId="0" borderId="0" xfId="0" applyFont="1" applyBorder="1" applyAlignment="1" applyProtection="1">
      <alignment horizontal="left" vertical="center"/>
    </xf>
    <xf numFmtId="164" fontId="11" fillId="11" borderId="4" xfId="0" applyNumberFormat="1" applyFont="1" applyFill="1" applyBorder="1" applyAlignment="1" applyProtection="1">
      <alignment horizontal="center" vertical="center" wrapText="1"/>
    </xf>
    <xf numFmtId="164" fontId="9" fillId="5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</xf>
    <xf numFmtId="0" fontId="4" fillId="0" borderId="28" xfId="0" applyFont="1" applyFill="1" applyBorder="1" applyAlignment="1" applyProtection="1"/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</xf>
    <xf numFmtId="0" fontId="11" fillId="0" borderId="4" xfId="0" quotePrefix="1" applyFont="1" applyBorder="1" applyAlignment="1" applyProtection="1">
      <alignment horizontal="center" vertical="center"/>
    </xf>
    <xf numFmtId="49" fontId="14" fillId="13" borderId="27" xfId="0" applyNumberFormat="1" applyFont="1" applyFill="1" applyBorder="1" applyAlignment="1" applyProtection="1">
      <alignment horizontal="justify" vertical="center" wrapText="1"/>
    </xf>
    <xf numFmtId="0" fontId="9" fillId="13" borderId="4" xfId="0" applyFont="1" applyFill="1" applyBorder="1" applyAlignment="1" applyProtection="1">
      <alignment horizontal="center" vertical="center" wrapText="1"/>
    </xf>
    <xf numFmtId="49" fontId="14" fillId="0" borderId="14" xfId="0" applyNumberFormat="1" applyFont="1" applyBorder="1" applyAlignment="1" applyProtection="1">
      <alignment horizontal="justify" vertical="center" wrapText="1"/>
    </xf>
    <xf numFmtId="49" fontId="14" fillId="0" borderId="4" xfId="0" applyNumberFormat="1" applyFont="1" applyBorder="1" applyAlignment="1" applyProtection="1">
      <alignment horizontal="justify" vertical="center" wrapText="1"/>
    </xf>
    <xf numFmtId="0" fontId="11" fillId="5" borderId="4" xfId="0" quotePrefix="1" applyFont="1" applyFill="1" applyBorder="1" applyAlignment="1" applyProtection="1">
      <alignment horizontal="center" vertical="center"/>
    </xf>
    <xf numFmtId="0" fontId="11" fillId="5" borderId="0" xfId="0" applyFont="1" applyFill="1" applyBorder="1" applyAlignment="1" applyProtection="1"/>
    <xf numFmtId="10" fontId="11" fillId="6" borderId="4" xfId="0" applyNumberFormat="1" applyFont="1" applyFill="1" applyBorder="1" applyAlignment="1" applyProtection="1">
      <alignment horizontal="center" vertical="center" wrapText="1"/>
      <protection locked="0"/>
    </xf>
    <xf numFmtId="164" fontId="11" fillId="9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left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horizontal="left" wrapText="1"/>
    </xf>
    <xf numFmtId="0" fontId="5" fillId="2" borderId="3" xfId="0" applyFont="1" applyFill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left" wrapText="1"/>
    </xf>
    <xf numFmtId="0" fontId="5" fillId="2" borderId="0" xfId="0" applyFont="1" applyFill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wrapText="1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4" fillId="7" borderId="4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wrapText="1"/>
    </xf>
    <xf numFmtId="0" fontId="5" fillId="2" borderId="1" xfId="0" applyFont="1" applyFill="1" applyBorder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164" fontId="3" fillId="3" borderId="12" xfId="0" applyNumberFormat="1" applyFont="1" applyFill="1" applyBorder="1" applyAlignment="1" applyProtection="1">
      <alignment horizontal="center" vertical="center"/>
    </xf>
    <xf numFmtId="164" fontId="3" fillId="3" borderId="13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/>
    </xf>
    <xf numFmtId="164" fontId="3" fillId="3" borderId="14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11" fillId="9" borderId="16" xfId="0" applyFont="1" applyFill="1" applyBorder="1" applyAlignment="1" applyProtection="1">
      <alignment horizontal="center" vertical="center" wrapText="1"/>
    </xf>
    <xf numFmtId="0" fontId="11" fillId="9" borderId="17" xfId="0" applyFont="1" applyFill="1" applyBorder="1" applyAlignment="1" applyProtection="1">
      <alignment horizontal="center" vertical="center" wrapText="1"/>
    </xf>
    <xf numFmtId="0" fontId="11" fillId="10" borderId="20" xfId="0" applyFont="1" applyFill="1" applyBorder="1" applyAlignment="1" applyProtection="1">
      <alignment horizontal="center" vertical="center" wrapText="1"/>
    </xf>
    <xf numFmtId="0" fontId="11" fillId="10" borderId="17" xfId="0" applyFont="1" applyFill="1" applyBorder="1" applyAlignment="1" applyProtection="1">
      <alignment horizontal="center" vertical="center" wrapText="1"/>
    </xf>
    <xf numFmtId="0" fontId="11" fillId="12" borderId="16" xfId="0" applyFont="1" applyFill="1" applyBorder="1" applyAlignment="1" applyProtection="1">
      <alignment horizontal="left" vertical="center" wrapText="1"/>
    </xf>
    <xf numFmtId="0" fontId="11" fillId="12" borderId="17" xfId="0" applyFont="1" applyFill="1" applyBorder="1" applyAlignment="1" applyProtection="1">
      <alignment horizontal="left" vertical="center" wrapText="1"/>
    </xf>
    <xf numFmtId="0" fontId="11" fillId="12" borderId="18" xfId="0" applyFont="1" applyFill="1" applyBorder="1" applyAlignment="1" applyProtection="1">
      <alignment horizontal="left" vertical="center" wrapText="1"/>
    </xf>
    <xf numFmtId="0" fontId="11" fillId="11" borderId="4" xfId="0" applyFont="1" applyFill="1" applyBorder="1" applyAlignment="1" applyProtection="1">
      <alignment horizontal="left" vertical="center" wrapText="1"/>
    </xf>
    <xf numFmtId="0" fontId="11" fillId="11" borderId="4" xfId="0" applyFont="1" applyFill="1" applyBorder="1" applyAlignment="1" applyProtection="1"/>
    <xf numFmtId="0" fontId="11" fillId="5" borderId="26" xfId="0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 applyProtection="1">
      <alignment horizontal="left" vertical="center" wrapText="1"/>
    </xf>
    <xf numFmtId="0" fontId="11" fillId="9" borderId="4" xfId="0" applyFont="1" applyFill="1" applyBorder="1" applyAlignment="1" applyProtection="1"/>
    <xf numFmtId="0" fontId="11" fillId="0" borderId="16" xfId="0" applyFont="1" applyFill="1" applyBorder="1" applyAlignment="1" applyProtection="1">
      <alignment horizontal="left" vertical="center" wrapText="1"/>
    </xf>
    <xf numFmtId="0" fontId="11" fillId="0" borderId="17" xfId="0" applyFont="1" applyFill="1" applyBorder="1" applyAlignment="1" applyProtection="1">
      <alignment horizontal="left" vertical="center" wrapText="1"/>
    </xf>
    <xf numFmtId="0" fontId="11" fillId="0" borderId="18" xfId="0" applyFont="1" applyFill="1" applyBorder="1" applyAlignment="1" applyProtection="1">
      <alignment horizontal="left" vertical="center" wrapText="1"/>
    </xf>
    <xf numFmtId="0" fontId="11" fillId="5" borderId="16" xfId="0" applyFont="1" applyFill="1" applyBorder="1" applyAlignment="1" applyProtection="1">
      <alignment horizontal="left" vertical="center" wrapText="1"/>
    </xf>
    <xf numFmtId="0" fontId="11" fillId="5" borderId="17" xfId="0" applyFont="1" applyFill="1" applyBorder="1" applyAlignment="1" applyProtection="1">
      <alignment horizontal="left" vertical="center" wrapText="1"/>
    </xf>
    <xf numFmtId="0" fontId="11" fillId="10" borderId="16" xfId="0" applyFont="1" applyFill="1" applyBorder="1" applyAlignment="1" applyProtection="1">
      <alignment horizontal="left" vertical="center" wrapText="1"/>
    </xf>
    <xf numFmtId="0" fontId="11" fillId="10" borderId="17" xfId="0" applyFont="1" applyFill="1" applyBorder="1" applyAlignment="1" applyProtection="1">
      <alignment horizontal="left" vertical="center" wrapText="1"/>
    </xf>
    <xf numFmtId="0" fontId="11" fillId="10" borderId="18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/>
    <xf numFmtId="0" fontId="11" fillId="0" borderId="4" xfId="0" applyFont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11" fillId="4" borderId="11" xfId="0" applyFont="1" applyFill="1" applyBorder="1" applyAlignment="1" applyProtection="1">
      <alignment horizontal="center" vertical="center"/>
    </xf>
    <xf numFmtId="0" fontId="11" fillId="4" borderId="1" xfId="0" applyFont="1" applyFill="1" applyBorder="1" applyAlignment="1" applyProtection="1">
      <alignment horizontal="center" vertical="center"/>
    </xf>
    <xf numFmtId="0" fontId="11" fillId="4" borderId="8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/>
    <xf numFmtId="0" fontId="8" fillId="0" borderId="0" xfId="0" applyFont="1" applyBorder="1" applyAlignment="1" applyProtection="1">
      <alignment horizontal="center" vertical="center" wrapText="1"/>
    </xf>
    <xf numFmtId="0" fontId="11" fillId="9" borderId="18" xfId="0" applyFont="1" applyFill="1" applyBorder="1" applyAlignment="1" applyProtection="1">
      <alignment horizontal="center" vertical="center" wrapText="1"/>
    </xf>
    <xf numFmtId="164" fontId="3" fillId="6" borderId="12" xfId="0" applyNumberFormat="1" applyFont="1" applyFill="1" applyBorder="1" applyAlignment="1" applyProtection="1">
      <alignment horizontal="center" vertical="center"/>
    </xf>
    <xf numFmtId="164" fontId="3" fillId="6" borderId="13" xfId="0" applyNumberFormat="1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wrapText="1"/>
    </xf>
    <xf numFmtId="0" fontId="5" fillId="2" borderId="6" xfId="0" applyFont="1" applyFill="1" applyBorder="1" applyAlignment="1" applyProtection="1">
      <alignment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4" fillId="8" borderId="5" xfId="0" applyFont="1" applyFill="1" applyBorder="1" applyAlignment="1" applyProtection="1">
      <alignment horizontal="center" vertical="center"/>
    </xf>
    <xf numFmtId="0" fontId="4" fillId="8" borderId="6" xfId="0" applyFont="1" applyFill="1" applyBorder="1" applyAlignment="1" applyProtection="1">
      <alignment horizontal="center" vertical="center"/>
    </xf>
    <xf numFmtId="0" fontId="4" fillId="8" borderId="7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</cellXfs>
  <cellStyles count="1">
    <cellStyle name="Normale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97E4FF"/>
      <color rgb="FFB3F9F7"/>
      <color rgb="FF00FFFF"/>
      <color rgb="FFCCFF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289415</xdr:colOff>
      <xdr:row>0</xdr:row>
      <xdr:rowOff>0</xdr:rowOff>
    </xdr:from>
    <xdr:to>
      <xdr:col>5</xdr:col>
      <xdr:colOff>2575422</xdr:colOff>
      <xdr:row>0</xdr:row>
      <xdr:rowOff>1547813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B1637B6-4E29-4803-A741-8546D6240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9415" y="0"/>
          <a:ext cx="10342570" cy="15478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1"/>
  <sheetViews>
    <sheetView tabSelected="1" view="pageBreakPreview" topLeftCell="A82" zoomScale="80" zoomScaleNormal="130" zoomScaleSheetLayoutView="80" workbookViewId="0">
      <selection activeCell="G84" sqref="G84"/>
    </sheetView>
  </sheetViews>
  <sheetFormatPr defaultColWidth="11.5703125" defaultRowHeight="12.75" x14ac:dyDescent="0.2"/>
  <cols>
    <col min="1" max="1" width="6.140625" style="6" customWidth="1"/>
    <col min="2" max="2" width="56.7109375" style="6" customWidth="1"/>
    <col min="3" max="3" width="12.5703125" style="6" customWidth="1"/>
    <col min="4" max="4" width="9.7109375" style="6" customWidth="1"/>
    <col min="5" max="5" width="35.5703125" style="6" customWidth="1"/>
    <col min="6" max="6" width="48.140625" style="6" customWidth="1"/>
    <col min="7" max="16384" width="11.5703125" style="1"/>
  </cols>
  <sheetData>
    <row r="1" spans="1:6" ht="142.5" customHeight="1" x14ac:dyDescent="0.2">
      <c r="A1" s="121"/>
      <c r="B1" s="121"/>
      <c r="C1" s="121"/>
      <c r="D1" s="121"/>
      <c r="E1" s="121"/>
      <c r="F1" s="121"/>
    </row>
    <row r="2" spans="1:6" ht="19.5" customHeight="1" x14ac:dyDescent="0.2">
      <c r="A2" s="71" t="s">
        <v>69</v>
      </c>
      <c r="B2" s="71"/>
      <c r="C2" s="75" t="s">
        <v>70</v>
      </c>
      <c r="D2" s="76"/>
      <c r="E2" s="29"/>
      <c r="F2" s="30"/>
    </row>
    <row r="3" spans="1:6" ht="17.25" customHeight="1" x14ac:dyDescent="0.2">
      <c r="A3" s="72" t="s">
        <v>0</v>
      </c>
      <c r="B3" s="72"/>
      <c r="C3" s="77" t="s">
        <v>71</v>
      </c>
      <c r="D3" s="77"/>
      <c r="E3" s="31"/>
      <c r="F3" s="32"/>
    </row>
    <row r="4" spans="1:6" ht="19.899999999999999" customHeight="1" x14ac:dyDescent="0.2">
      <c r="A4" s="73"/>
      <c r="B4" s="73"/>
      <c r="C4" s="74"/>
      <c r="D4" s="74"/>
      <c r="E4" s="40"/>
      <c r="F4" s="33"/>
    </row>
    <row r="5" spans="1:6" ht="13.5" thickBot="1" x14ac:dyDescent="0.25">
      <c r="A5" s="4"/>
      <c r="B5" s="4"/>
      <c r="C5" s="3"/>
      <c r="D5" s="3"/>
      <c r="E5" s="3"/>
      <c r="F5" s="2"/>
    </row>
    <row r="6" spans="1:6" ht="24.75" customHeight="1" thickBot="1" x14ac:dyDescent="0.25">
      <c r="A6" s="129" t="s">
        <v>53</v>
      </c>
      <c r="B6" s="130"/>
      <c r="C6" s="130"/>
      <c r="D6" s="130"/>
      <c r="E6" s="130"/>
      <c r="F6" s="131"/>
    </row>
    <row r="7" spans="1:6" ht="15.75" customHeight="1" thickBot="1" x14ac:dyDescent="0.25">
      <c r="A7" s="4"/>
      <c r="B7" s="4"/>
      <c r="C7" s="3"/>
      <c r="D7" s="3"/>
      <c r="E7" s="3"/>
      <c r="F7" s="2"/>
    </row>
    <row r="8" spans="1:6" ht="15.75" customHeight="1" x14ac:dyDescent="0.2">
      <c r="A8" s="82" t="s">
        <v>72</v>
      </c>
      <c r="B8" s="82"/>
      <c r="C8" s="82"/>
      <c r="D8" s="82"/>
      <c r="E8" s="82"/>
      <c r="F8" s="83">
        <f>F84</f>
        <v>3870070</v>
      </c>
    </row>
    <row r="9" spans="1:6" ht="18.75" customHeight="1" x14ac:dyDescent="0.2">
      <c r="A9" s="87" t="s">
        <v>48</v>
      </c>
      <c r="B9" s="87"/>
      <c r="C9" s="87"/>
      <c r="D9" s="87"/>
      <c r="E9" s="87"/>
      <c r="F9" s="86"/>
    </row>
    <row r="10" spans="1:6" ht="18.75" customHeight="1" x14ac:dyDescent="0.2">
      <c r="A10" s="82" t="s">
        <v>73</v>
      </c>
      <c r="B10" s="82"/>
      <c r="C10" s="82"/>
      <c r="D10" s="82"/>
      <c r="E10" s="82"/>
      <c r="F10" s="86"/>
    </row>
    <row r="11" spans="1:6" ht="13.5" thickBot="1" x14ac:dyDescent="0.25">
      <c r="A11" s="87" t="s">
        <v>49</v>
      </c>
      <c r="B11" s="87"/>
      <c r="C11" s="87"/>
      <c r="D11" s="87"/>
      <c r="E11" s="87"/>
      <c r="F11" s="84"/>
    </row>
    <row r="12" spans="1:6" ht="14.45" customHeight="1" thickBot="1" x14ac:dyDescent="0.25">
      <c r="A12" s="41"/>
      <c r="B12" s="41"/>
      <c r="C12" s="41"/>
      <c r="D12" s="41"/>
      <c r="E12" s="41"/>
      <c r="F12" s="42"/>
    </row>
    <row r="13" spans="1:6" x14ac:dyDescent="0.2">
      <c r="A13" s="82" t="s">
        <v>1</v>
      </c>
      <c r="B13" s="82"/>
      <c r="C13" s="82"/>
      <c r="D13" s="82"/>
      <c r="E13" s="85"/>
      <c r="F13" s="83">
        <v>99128.31</v>
      </c>
    </row>
    <row r="14" spans="1:6" ht="21.75" customHeight="1" thickBot="1" x14ac:dyDescent="0.25">
      <c r="A14" s="82" t="s">
        <v>2</v>
      </c>
      <c r="B14" s="82"/>
      <c r="C14" s="82"/>
      <c r="D14" s="82"/>
      <c r="E14" s="85"/>
      <c r="F14" s="84"/>
    </row>
    <row r="15" spans="1:6" ht="18" customHeight="1" thickBot="1" x14ac:dyDescent="0.25">
      <c r="A15" s="41"/>
      <c r="B15" s="41"/>
      <c r="C15" s="41"/>
      <c r="D15" s="41"/>
      <c r="E15" s="41"/>
      <c r="F15" s="42"/>
    </row>
    <row r="16" spans="1:6" x14ac:dyDescent="0.2">
      <c r="A16" s="78" t="s">
        <v>74</v>
      </c>
      <c r="B16" s="78"/>
      <c r="C16" s="78"/>
      <c r="D16" s="78"/>
      <c r="E16" s="5"/>
      <c r="F16" s="123">
        <v>1125000</v>
      </c>
    </row>
    <row r="17" spans="1:6" ht="21.75" customHeight="1" thickBot="1" x14ac:dyDescent="0.25">
      <c r="A17" s="78"/>
      <c r="B17" s="78"/>
      <c r="C17" s="78"/>
      <c r="D17" s="78"/>
      <c r="E17" s="34"/>
      <c r="F17" s="124"/>
    </row>
    <row r="18" spans="1:6" ht="18.75" customHeight="1" thickBot="1" x14ac:dyDescent="0.25">
      <c r="A18" s="132" t="s">
        <v>3</v>
      </c>
      <c r="B18" s="132"/>
      <c r="C18" s="132"/>
      <c r="D18" s="132"/>
      <c r="E18" s="132"/>
      <c r="F18" s="132"/>
    </row>
    <row r="19" spans="1:6" ht="18.75" customHeight="1" thickBot="1" x14ac:dyDescent="0.25">
      <c r="A19" s="68" t="s">
        <v>4</v>
      </c>
      <c r="B19" s="69"/>
      <c r="C19" s="69"/>
      <c r="D19" s="69"/>
      <c r="E19" s="69"/>
      <c r="F19" s="70"/>
    </row>
    <row r="20" spans="1:6" ht="18" x14ac:dyDescent="0.2">
      <c r="A20" s="59" t="s">
        <v>5</v>
      </c>
      <c r="B20" s="59"/>
      <c r="C20" s="60" t="s">
        <v>6</v>
      </c>
      <c r="D20" s="60"/>
      <c r="E20" s="60"/>
      <c r="F20" s="60"/>
    </row>
    <row r="21" spans="1:6" ht="14.45" customHeight="1" x14ac:dyDescent="0.2">
      <c r="A21" s="63" t="s">
        <v>7</v>
      </c>
      <c r="B21" s="63"/>
      <c r="C21" s="64" t="s">
        <v>8</v>
      </c>
      <c r="D21" s="64"/>
      <c r="E21" s="64"/>
      <c r="F21" s="37" t="s">
        <v>9</v>
      </c>
    </row>
    <row r="22" spans="1:6" ht="25.5" x14ac:dyDescent="0.2">
      <c r="A22" s="63" t="s">
        <v>10</v>
      </c>
      <c r="B22" s="63"/>
      <c r="C22" s="64" t="s">
        <v>11</v>
      </c>
      <c r="D22" s="64"/>
      <c r="E22" s="64"/>
      <c r="F22" s="37" t="s">
        <v>12</v>
      </c>
    </row>
    <row r="23" spans="1:6" ht="21.75" customHeight="1" x14ac:dyDescent="0.2">
      <c r="A23" s="63" t="s">
        <v>13</v>
      </c>
      <c r="B23" s="63"/>
      <c r="C23" s="64" t="s">
        <v>14</v>
      </c>
      <c r="D23" s="64"/>
      <c r="E23" s="64"/>
      <c r="F23" s="64"/>
    </row>
    <row r="24" spans="1:6" ht="18" customHeight="1" x14ac:dyDescent="0.2">
      <c r="A24" s="63" t="s">
        <v>15</v>
      </c>
      <c r="B24" s="63"/>
      <c r="C24" s="64" t="s">
        <v>6</v>
      </c>
      <c r="D24" s="64"/>
      <c r="E24" s="64"/>
      <c r="F24" s="64"/>
    </row>
    <row r="25" spans="1:6" ht="12.75" customHeight="1" x14ac:dyDescent="0.2">
      <c r="A25" s="63" t="s">
        <v>16</v>
      </c>
      <c r="B25" s="63"/>
      <c r="C25" s="64" t="s">
        <v>6</v>
      </c>
      <c r="D25" s="64"/>
      <c r="E25" s="64"/>
      <c r="F25" s="64"/>
    </row>
    <row r="26" spans="1:6" ht="21.75" customHeight="1" x14ac:dyDescent="0.2">
      <c r="A26" s="63" t="s">
        <v>17</v>
      </c>
      <c r="B26" s="63"/>
      <c r="C26" s="64" t="s">
        <v>6</v>
      </c>
      <c r="D26" s="64"/>
      <c r="E26" s="64"/>
      <c r="F26" s="64"/>
    </row>
    <row r="27" spans="1:6" ht="63" customHeight="1" x14ac:dyDescent="0.2">
      <c r="A27" s="63" t="s">
        <v>18</v>
      </c>
      <c r="B27" s="63"/>
      <c r="C27" s="64" t="s">
        <v>14</v>
      </c>
      <c r="D27" s="64"/>
      <c r="E27" s="64"/>
      <c r="F27" s="64"/>
    </row>
    <row r="28" spans="1:6" ht="37.9" customHeight="1" x14ac:dyDescent="0.2">
      <c r="A28" s="79" t="s">
        <v>19</v>
      </c>
      <c r="B28" s="79"/>
      <c r="C28" s="79"/>
      <c r="D28" s="79"/>
      <c r="E28" s="79"/>
      <c r="F28" s="79"/>
    </row>
    <row r="29" spans="1:6" ht="37.9" customHeight="1" thickBot="1" x14ac:dyDescent="0.25">
      <c r="A29" s="80" t="s">
        <v>20</v>
      </c>
      <c r="B29" s="81"/>
      <c r="C29" s="81"/>
      <c r="D29" s="81"/>
      <c r="E29" s="56" t="s">
        <v>21</v>
      </c>
      <c r="F29" s="57"/>
    </row>
    <row r="30" spans="1:6" ht="37.9" customHeight="1" x14ac:dyDescent="0.2">
      <c r="A30" s="67" t="s">
        <v>5</v>
      </c>
      <c r="B30" s="67"/>
      <c r="C30" s="60" t="s">
        <v>14</v>
      </c>
      <c r="D30" s="60"/>
      <c r="E30" s="60"/>
      <c r="F30" s="60"/>
    </row>
    <row r="31" spans="1:6" ht="39.75" customHeight="1" x14ac:dyDescent="0.2">
      <c r="A31" s="63" t="s">
        <v>7</v>
      </c>
      <c r="B31" s="63"/>
      <c r="C31" s="64" t="s">
        <v>11</v>
      </c>
      <c r="D31" s="64"/>
      <c r="E31" s="64"/>
      <c r="F31" s="37" t="s">
        <v>9</v>
      </c>
    </row>
    <row r="32" spans="1:6" ht="39" customHeight="1" x14ac:dyDescent="0.2">
      <c r="A32" s="67" t="s">
        <v>16</v>
      </c>
      <c r="B32" s="67"/>
      <c r="C32" s="64" t="s">
        <v>14</v>
      </c>
      <c r="D32" s="64"/>
      <c r="E32" s="64"/>
      <c r="F32" s="64"/>
    </row>
    <row r="33" spans="1:6" ht="39.75" customHeight="1" x14ac:dyDescent="0.2">
      <c r="A33" s="67" t="s">
        <v>17</v>
      </c>
      <c r="B33" s="67"/>
      <c r="C33" s="64" t="s">
        <v>14</v>
      </c>
      <c r="D33" s="64"/>
      <c r="E33" s="64"/>
      <c r="F33" s="64"/>
    </row>
    <row r="34" spans="1:6" ht="39.75" customHeight="1" x14ac:dyDescent="0.2">
      <c r="A34" s="67" t="s">
        <v>22</v>
      </c>
      <c r="B34" s="67"/>
      <c r="C34" s="64" t="s">
        <v>14</v>
      </c>
      <c r="D34" s="64"/>
      <c r="E34" s="64"/>
      <c r="F34" s="64"/>
    </row>
    <row r="35" spans="1:6" ht="40.5" customHeight="1" x14ac:dyDescent="0.2">
      <c r="A35" s="67" t="s">
        <v>23</v>
      </c>
      <c r="B35" s="67"/>
      <c r="C35" s="64" t="s">
        <v>14</v>
      </c>
      <c r="D35" s="64"/>
      <c r="E35" s="64"/>
      <c r="F35" s="64"/>
    </row>
    <row r="36" spans="1:6" ht="49.15" customHeight="1" x14ac:dyDescent="0.2">
      <c r="A36" s="67" t="s">
        <v>24</v>
      </c>
      <c r="B36" s="67"/>
      <c r="C36" s="64" t="s">
        <v>14</v>
      </c>
      <c r="D36" s="64"/>
      <c r="E36" s="64"/>
      <c r="F36" s="64"/>
    </row>
    <row r="37" spans="1:6" ht="39.6" customHeight="1" thickBot="1" x14ac:dyDescent="0.25">
      <c r="A37" s="67" t="s">
        <v>25</v>
      </c>
      <c r="B37" s="67"/>
      <c r="C37" s="64" t="s">
        <v>14</v>
      </c>
      <c r="D37" s="64"/>
      <c r="E37" s="64"/>
      <c r="F37" s="64"/>
    </row>
    <row r="38" spans="1:6" ht="37.15" customHeight="1" thickBot="1" x14ac:dyDescent="0.25">
      <c r="A38" s="125" t="s">
        <v>26</v>
      </c>
      <c r="B38" s="126"/>
      <c r="C38" s="126"/>
      <c r="D38" s="126"/>
      <c r="E38" s="127" t="s">
        <v>21</v>
      </c>
      <c r="F38" s="128"/>
    </row>
    <row r="39" spans="1:6" ht="34.9" customHeight="1" x14ac:dyDescent="0.2">
      <c r="A39" s="67" t="s">
        <v>5</v>
      </c>
      <c r="B39" s="67"/>
      <c r="C39" s="60" t="s">
        <v>14</v>
      </c>
      <c r="D39" s="60"/>
      <c r="E39" s="60"/>
      <c r="F39" s="60"/>
    </row>
    <row r="40" spans="1:6" ht="33.75" customHeight="1" x14ac:dyDescent="0.2">
      <c r="A40" s="63" t="s">
        <v>7</v>
      </c>
      <c r="B40" s="63"/>
      <c r="C40" s="64" t="s">
        <v>11</v>
      </c>
      <c r="D40" s="64"/>
      <c r="E40" s="64"/>
      <c r="F40" s="37" t="s">
        <v>9</v>
      </c>
    </row>
    <row r="41" spans="1:6" ht="36.75" customHeight="1" x14ac:dyDescent="0.2">
      <c r="A41" s="67" t="s">
        <v>16</v>
      </c>
      <c r="B41" s="67"/>
      <c r="C41" s="64" t="s">
        <v>14</v>
      </c>
      <c r="D41" s="64"/>
      <c r="E41" s="64"/>
      <c r="F41" s="64"/>
    </row>
    <row r="42" spans="1:6" ht="35.450000000000003" customHeight="1" x14ac:dyDescent="0.2">
      <c r="A42" s="67" t="s">
        <v>17</v>
      </c>
      <c r="B42" s="67"/>
      <c r="C42" s="64" t="s">
        <v>14</v>
      </c>
      <c r="D42" s="64"/>
      <c r="E42" s="64"/>
      <c r="F42" s="64"/>
    </row>
    <row r="43" spans="1:6" ht="39.6" customHeight="1" x14ac:dyDescent="0.2">
      <c r="A43" s="67" t="s">
        <v>22</v>
      </c>
      <c r="B43" s="67"/>
      <c r="C43" s="64" t="s">
        <v>14</v>
      </c>
      <c r="D43" s="64"/>
      <c r="E43" s="64"/>
      <c r="F43" s="64"/>
    </row>
    <row r="44" spans="1:6" ht="40.5" customHeight="1" x14ac:dyDescent="0.2">
      <c r="A44" s="67" t="s">
        <v>23</v>
      </c>
      <c r="B44" s="67"/>
      <c r="C44" s="64" t="s">
        <v>14</v>
      </c>
      <c r="D44" s="64"/>
      <c r="E44" s="64"/>
      <c r="F44" s="64"/>
    </row>
    <row r="45" spans="1:6" ht="25.5" customHeight="1" x14ac:dyDescent="0.2">
      <c r="A45" s="67" t="s">
        <v>24</v>
      </c>
      <c r="B45" s="67"/>
      <c r="C45" s="64" t="s">
        <v>14</v>
      </c>
      <c r="D45" s="64"/>
      <c r="E45" s="64"/>
      <c r="F45" s="64"/>
    </row>
    <row r="46" spans="1:6" ht="43.15" customHeight="1" x14ac:dyDescent="0.2">
      <c r="A46" s="67" t="s">
        <v>25</v>
      </c>
      <c r="B46" s="67"/>
      <c r="C46" s="64" t="s">
        <v>14</v>
      </c>
      <c r="D46" s="64"/>
      <c r="E46" s="64"/>
      <c r="F46" s="64"/>
    </row>
    <row r="47" spans="1:6" ht="39" customHeight="1" x14ac:dyDescent="0.2">
      <c r="A47" s="117"/>
      <c r="B47" s="118"/>
      <c r="C47" s="118"/>
      <c r="D47" s="118"/>
      <c r="E47" s="118"/>
      <c r="F47" s="118"/>
    </row>
    <row r="48" spans="1:6" ht="38.450000000000003" customHeight="1" x14ac:dyDescent="0.2">
      <c r="A48" s="67" t="s">
        <v>5</v>
      </c>
      <c r="B48" s="67"/>
      <c r="C48" s="66" t="s">
        <v>14</v>
      </c>
      <c r="D48" s="66"/>
      <c r="E48" s="66"/>
      <c r="F48" s="66"/>
    </row>
    <row r="49" spans="1:6" ht="39.75" customHeight="1" x14ac:dyDescent="0.2">
      <c r="A49" s="63" t="s">
        <v>7</v>
      </c>
      <c r="B49" s="63"/>
      <c r="C49" s="66" t="s">
        <v>11</v>
      </c>
      <c r="D49" s="66"/>
      <c r="E49" s="66"/>
      <c r="F49" s="38" t="s">
        <v>9</v>
      </c>
    </row>
    <row r="50" spans="1:6" ht="37.5" customHeight="1" x14ac:dyDescent="0.2">
      <c r="A50" s="67" t="s">
        <v>16</v>
      </c>
      <c r="B50" s="67"/>
      <c r="C50" s="66" t="s">
        <v>14</v>
      </c>
      <c r="D50" s="66"/>
      <c r="E50" s="66"/>
      <c r="F50" s="66"/>
    </row>
    <row r="51" spans="1:6" ht="37.15" customHeight="1" x14ac:dyDescent="0.2">
      <c r="A51" s="67" t="s">
        <v>17</v>
      </c>
      <c r="B51" s="67"/>
      <c r="C51" s="66" t="s">
        <v>14</v>
      </c>
      <c r="D51" s="66"/>
      <c r="E51" s="66"/>
      <c r="F51" s="66"/>
    </row>
    <row r="52" spans="1:6" ht="37.9" customHeight="1" x14ac:dyDescent="0.2">
      <c r="A52" s="67" t="s">
        <v>22</v>
      </c>
      <c r="B52" s="67"/>
      <c r="C52" s="66" t="s">
        <v>14</v>
      </c>
      <c r="D52" s="66"/>
      <c r="E52" s="66"/>
      <c r="F52" s="66"/>
    </row>
    <row r="53" spans="1:6" ht="41.25" customHeight="1" x14ac:dyDescent="0.2">
      <c r="A53" s="67" t="s">
        <v>23</v>
      </c>
      <c r="B53" s="67"/>
      <c r="C53" s="66" t="s">
        <v>14</v>
      </c>
      <c r="D53" s="66"/>
      <c r="E53" s="66"/>
      <c r="F53" s="66"/>
    </row>
    <row r="54" spans="1:6" ht="18" x14ac:dyDescent="0.2">
      <c r="A54" s="67" t="s">
        <v>24</v>
      </c>
      <c r="B54" s="67"/>
      <c r="C54" s="66" t="s">
        <v>14</v>
      </c>
      <c r="D54" s="66"/>
      <c r="E54" s="66"/>
      <c r="F54" s="66"/>
    </row>
    <row r="55" spans="1:6" ht="38.25" customHeight="1" x14ac:dyDescent="0.2">
      <c r="A55" s="67" t="s">
        <v>25</v>
      </c>
      <c r="B55" s="67"/>
      <c r="C55" s="66" t="s">
        <v>14</v>
      </c>
      <c r="D55" s="66"/>
      <c r="E55" s="66"/>
      <c r="F55" s="66"/>
    </row>
    <row r="56" spans="1:6" ht="39" customHeight="1" thickBot="1" x14ac:dyDescent="0.25">
      <c r="A56" s="117"/>
      <c r="B56" s="118"/>
      <c r="C56" s="118"/>
      <c r="D56" s="118"/>
      <c r="E56" s="118"/>
      <c r="F56" s="118"/>
    </row>
    <row r="57" spans="1:6" ht="34.9" customHeight="1" x14ac:dyDescent="0.2">
      <c r="A57" s="67" t="s">
        <v>5</v>
      </c>
      <c r="B57" s="67"/>
      <c r="C57" s="60" t="s">
        <v>14</v>
      </c>
      <c r="D57" s="60"/>
      <c r="E57" s="60"/>
      <c r="F57" s="60"/>
    </row>
    <row r="58" spans="1:6" ht="33.75" customHeight="1" x14ac:dyDescent="0.2">
      <c r="A58" s="63" t="s">
        <v>7</v>
      </c>
      <c r="B58" s="63"/>
      <c r="C58" s="64" t="s">
        <v>11</v>
      </c>
      <c r="D58" s="64"/>
      <c r="E58" s="64"/>
      <c r="F58" s="52" t="s">
        <v>9</v>
      </c>
    </row>
    <row r="59" spans="1:6" ht="36.75" customHeight="1" x14ac:dyDescent="0.2">
      <c r="A59" s="67" t="s">
        <v>16</v>
      </c>
      <c r="B59" s="67"/>
      <c r="C59" s="64" t="s">
        <v>14</v>
      </c>
      <c r="D59" s="64"/>
      <c r="E59" s="64"/>
      <c r="F59" s="64"/>
    </row>
    <row r="60" spans="1:6" ht="35.450000000000003" customHeight="1" x14ac:dyDescent="0.2">
      <c r="A60" s="67" t="s">
        <v>17</v>
      </c>
      <c r="B60" s="67"/>
      <c r="C60" s="64" t="s">
        <v>14</v>
      </c>
      <c r="D60" s="64"/>
      <c r="E60" s="64"/>
      <c r="F60" s="64"/>
    </row>
    <row r="61" spans="1:6" ht="39.6" customHeight="1" x14ac:dyDescent="0.2">
      <c r="A61" s="67" t="s">
        <v>22</v>
      </c>
      <c r="B61" s="67"/>
      <c r="C61" s="64" t="s">
        <v>14</v>
      </c>
      <c r="D61" s="64"/>
      <c r="E61" s="64"/>
      <c r="F61" s="64"/>
    </row>
    <row r="62" spans="1:6" ht="40.5" customHeight="1" x14ac:dyDescent="0.2">
      <c r="A62" s="67" t="s">
        <v>23</v>
      </c>
      <c r="B62" s="67"/>
      <c r="C62" s="64" t="s">
        <v>14</v>
      </c>
      <c r="D62" s="64"/>
      <c r="E62" s="64"/>
      <c r="F62" s="64"/>
    </row>
    <row r="63" spans="1:6" ht="25.5" customHeight="1" x14ac:dyDescent="0.2">
      <c r="A63" s="67" t="s">
        <v>24</v>
      </c>
      <c r="B63" s="67"/>
      <c r="C63" s="64" t="s">
        <v>14</v>
      </c>
      <c r="D63" s="64"/>
      <c r="E63" s="64"/>
      <c r="F63" s="64"/>
    </row>
    <row r="64" spans="1:6" ht="43.15" customHeight="1" x14ac:dyDescent="0.2">
      <c r="A64" s="67" t="s">
        <v>25</v>
      </c>
      <c r="B64" s="67"/>
      <c r="C64" s="64" t="s">
        <v>14</v>
      </c>
      <c r="D64" s="64"/>
      <c r="E64" s="64"/>
      <c r="F64" s="64"/>
    </row>
    <row r="65" spans="1:6" ht="39" customHeight="1" x14ac:dyDescent="0.2">
      <c r="A65" s="117"/>
      <c r="B65" s="118"/>
      <c r="C65" s="118"/>
      <c r="D65" s="118"/>
      <c r="E65" s="118"/>
      <c r="F65" s="118"/>
    </row>
    <row r="66" spans="1:6" ht="38.450000000000003" customHeight="1" x14ac:dyDescent="0.2">
      <c r="A66" s="67" t="s">
        <v>5</v>
      </c>
      <c r="B66" s="67"/>
      <c r="C66" s="66" t="s">
        <v>14</v>
      </c>
      <c r="D66" s="66"/>
      <c r="E66" s="66"/>
      <c r="F66" s="66"/>
    </row>
    <row r="67" spans="1:6" ht="39.75" customHeight="1" x14ac:dyDescent="0.2">
      <c r="A67" s="63" t="s">
        <v>7</v>
      </c>
      <c r="B67" s="63"/>
      <c r="C67" s="66" t="s">
        <v>11</v>
      </c>
      <c r="D67" s="66"/>
      <c r="E67" s="66"/>
      <c r="F67" s="53" t="s">
        <v>9</v>
      </c>
    </row>
    <row r="68" spans="1:6" ht="37.5" customHeight="1" x14ac:dyDescent="0.2">
      <c r="A68" s="67" t="s">
        <v>16</v>
      </c>
      <c r="B68" s="67"/>
      <c r="C68" s="66" t="s">
        <v>14</v>
      </c>
      <c r="D68" s="66"/>
      <c r="E68" s="66"/>
      <c r="F68" s="66"/>
    </row>
    <row r="69" spans="1:6" ht="37.15" customHeight="1" x14ac:dyDescent="0.2">
      <c r="A69" s="67" t="s">
        <v>17</v>
      </c>
      <c r="B69" s="67"/>
      <c r="C69" s="66" t="s">
        <v>14</v>
      </c>
      <c r="D69" s="66"/>
      <c r="E69" s="66"/>
      <c r="F69" s="66"/>
    </row>
    <row r="70" spans="1:6" ht="37.9" customHeight="1" x14ac:dyDescent="0.2">
      <c r="A70" s="67" t="s">
        <v>22</v>
      </c>
      <c r="B70" s="67"/>
      <c r="C70" s="66" t="s">
        <v>14</v>
      </c>
      <c r="D70" s="66"/>
      <c r="E70" s="66"/>
      <c r="F70" s="66"/>
    </row>
    <row r="71" spans="1:6" ht="41.25" customHeight="1" x14ac:dyDescent="0.2">
      <c r="A71" s="67" t="s">
        <v>23</v>
      </c>
      <c r="B71" s="67"/>
      <c r="C71" s="66" t="s">
        <v>14</v>
      </c>
      <c r="D71" s="66"/>
      <c r="E71" s="66"/>
      <c r="F71" s="66"/>
    </row>
    <row r="72" spans="1:6" ht="18" x14ac:dyDescent="0.2">
      <c r="A72" s="67" t="s">
        <v>24</v>
      </c>
      <c r="B72" s="67"/>
      <c r="C72" s="66" t="s">
        <v>14</v>
      </c>
      <c r="D72" s="66"/>
      <c r="E72" s="66"/>
      <c r="F72" s="66"/>
    </row>
    <row r="73" spans="1:6" ht="38.25" customHeight="1" x14ac:dyDescent="0.2">
      <c r="A73" s="67" t="s">
        <v>25</v>
      </c>
      <c r="B73" s="67"/>
      <c r="C73" s="66" t="s">
        <v>14</v>
      </c>
      <c r="D73" s="66"/>
      <c r="E73" s="66"/>
      <c r="F73" s="66"/>
    </row>
    <row r="74" spans="1:6" ht="61.15" customHeight="1" x14ac:dyDescent="0.2">
      <c r="A74" s="113" t="s">
        <v>27</v>
      </c>
      <c r="B74" s="113"/>
      <c r="C74" s="113"/>
      <c r="D74" s="113"/>
      <c r="E74" s="113"/>
      <c r="F74" s="113"/>
    </row>
    <row r="75" spans="1:6" ht="35.25" customHeight="1" thickBot="1" x14ac:dyDescent="0.25">
      <c r="A75" s="114" t="s">
        <v>28</v>
      </c>
      <c r="B75" s="115"/>
      <c r="C75" s="115"/>
      <c r="D75" s="115"/>
      <c r="E75" s="115"/>
      <c r="F75" s="116"/>
    </row>
    <row r="76" spans="1:6" ht="29.25" customHeight="1" x14ac:dyDescent="0.2">
      <c r="A76" s="111" t="s">
        <v>29</v>
      </c>
      <c r="B76" s="111"/>
      <c r="C76" s="111"/>
      <c r="D76" s="111"/>
      <c r="E76" s="111"/>
      <c r="F76" s="112"/>
    </row>
    <row r="77" spans="1:6" ht="61.5" customHeight="1" x14ac:dyDescent="0.2">
      <c r="A77" s="110" t="s">
        <v>30</v>
      </c>
      <c r="B77" s="110"/>
      <c r="C77" s="39" t="s">
        <v>31</v>
      </c>
      <c r="D77" s="39" t="s">
        <v>32</v>
      </c>
      <c r="E77" s="8" t="s">
        <v>33</v>
      </c>
      <c r="F77" s="39" t="s">
        <v>50</v>
      </c>
    </row>
    <row r="78" spans="1:6" ht="22.5" customHeight="1" thickBot="1" x14ac:dyDescent="0.25">
      <c r="A78" s="88" t="s">
        <v>65</v>
      </c>
      <c r="B78" s="89"/>
      <c r="C78" s="89"/>
      <c r="D78" s="89"/>
      <c r="E78" s="89"/>
      <c r="F78" s="122"/>
    </row>
    <row r="79" spans="1:6" ht="43.5" customHeight="1" thickBot="1" x14ac:dyDescent="0.25">
      <c r="A79" s="43" t="s">
        <v>34</v>
      </c>
      <c r="B79" s="44" t="s">
        <v>66</v>
      </c>
      <c r="C79" s="45" t="s">
        <v>67</v>
      </c>
      <c r="D79" s="22">
        <v>6</v>
      </c>
      <c r="E79" s="36">
        <v>3240</v>
      </c>
      <c r="F79" s="12">
        <f>D79*E79</f>
        <v>19440</v>
      </c>
    </row>
    <row r="80" spans="1:6" ht="72" customHeight="1" x14ac:dyDescent="0.2">
      <c r="A80" s="43" t="s">
        <v>36</v>
      </c>
      <c r="B80" s="46" t="s">
        <v>56</v>
      </c>
      <c r="C80" s="9" t="s">
        <v>37</v>
      </c>
      <c r="D80" s="13">
        <v>1</v>
      </c>
      <c r="E80" s="11">
        <v>425650</v>
      </c>
      <c r="F80" s="12">
        <f>D80*E80</f>
        <v>425650</v>
      </c>
    </row>
    <row r="81" spans="1:6" ht="102.75" customHeight="1" x14ac:dyDescent="0.2">
      <c r="A81" s="43" t="s">
        <v>38</v>
      </c>
      <c r="B81" s="47" t="s">
        <v>54</v>
      </c>
      <c r="C81" s="9" t="s">
        <v>35</v>
      </c>
      <c r="D81" s="10">
        <v>3</v>
      </c>
      <c r="E81" s="14">
        <v>148400</v>
      </c>
      <c r="F81" s="12">
        <f>D81*E81</f>
        <v>445200</v>
      </c>
    </row>
    <row r="82" spans="1:6" ht="45" customHeight="1" x14ac:dyDescent="0.2">
      <c r="A82" s="43" t="s">
        <v>39</v>
      </c>
      <c r="B82" s="47" t="s">
        <v>58</v>
      </c>
      <c r="C82" s="9" t="s">
        <v>35</v>
      </c>
      <c r="D82" s="10">
        <v>3</v>
      </c>
      <c r="E82" s="14">
        <v>547100</v>
      </c>
      <c r="F82" s="12">
        <f t="shared" ref="F82:F91" si="0">D82*E82</f>
        <v>1641300</v>
      </c>
    </row>
    <row r="83" spans="1:6" ht="63.75" customHeight="1" x14ac:dyDescent="0.2">
      <c r="A83" s="43" t="s">
        <v>40</v>
      </c>
      <c r="B83" s="47" t="s">
        <v>57</v>
      </c>
      <c r="C83" s="9" t="s">
        <v>41</v>
      </c>
      <c r="D83" s="10">
        <v>8580</v>
      </c>
      <c r="E83" s="14">
        <v>156</v>
      </c>
      <c r="F83" s="12">
        <f t="shared" si="0"/>
        <v>1338480</v>
      </c>
    </row>
    <row r="84" spans="1:6" ht="22.5" customHeight="1" x14ac:dyDescent="0.2">
      <c r="A84" s="103" t="s">
        <v>59</v>
      </c>
      <c r="B84" s="104"/>
      <c r="C84" s="104"/>
      <c r="D84" s="104"/>
      <c r="E84" s="104"/>
      <c r="F84" s="17">
        <f>SUM(F79:F83)</f>
        <v>3870070</v>
      </c>
    </row>
    <row r="85" spans="1:6" ht="22.5" customHeight="1" x14ac:dyDescent="0.2">
      <c r="A85" s="100" t="s">
        <v>60</v>
      </c>
      <c r="B85" s="101"/>
      <c r="C85" s="101"/>
      <c r="D85" s="102"/>
      <c r="E85" s="50">
        <v>0</v>
      </c>
      <c r="F85" s="15">
        <f>ROUND(F84*E85,2)</f>
        <v>0</v>
      </c>
    </row>
    <row r="86" spans="1:6" ht="22.5" customHeight="1" x14ac:dyDescent="0.2">
      <c r="A86" s="119" t="s">
        <v>43</v>
      </c>
      <c r="B86" s="119"/>
      <c r="C86" s="120"/>
      <c r="D86" s="120"/>
      <c r="E86" s="120"/>
      <c r="F86" s="16">
        <f>F84-F85</f>
        <v>3870070</v>
      </c>
    </row>
    <row r="87" spans="1:6" ht="18.75" customHeight="1" x14ac:dyDescent="0.2">
      <c r="A87" s="108" t="s">
        <v>64</v>
      </c>
      <c r="B87" s="108"/>
      <c r="C87" s="109"/>
      <c r="D87" s="109"/>
      <c r="E87" s="109"/>
      <c r="F87" s="18">
        <v>99128.37</v>
      </c>
    </row>
    <row r="88" spans="1:6" s="7" customFormat="1" ht="24" customHeight="1" x14ac:dyDescent="0.2">
      <c r="A88" s="88" t="s">
        <v>44</v>
      </c>
      <c r="B88" s="89"/>
      <c r="C88" s="89"/>
      <c r="D88" s="89"/>
      <c r="E88" s="89"/>
      <c r="F88" s="19">
        <f>(F86)</f>
        <v>3870070</v>
      </c>
    </row>
    <row r="89" spans="1:6" s="7" customFormat="1" ht="24" customHeight="1" x14ac:dyDescent="0.2">
      <c r="A89" s="97"/>
      <c r="B89" s="97"/>
      <c r="C89" s="97"/>
      <c r="D89" s="97"/>
      <c r="E89" s="97"/>
      <c r="F89" s="97"/>
    </row>
    <row r="90" spans="1:6" s="7" customFormat="1" ht="24" customHeight="1" x14ac:dyDescent="0.2">
      <c r="A90" s="90" t="s">
        <v>63</v>
      </c>
      <c r="B90" s="91"/>
      <c r="C90" s="91"/>
      <c r="D90" s="91"/>
      <c r="E90" s="91"/>
      <c r="F90" s="91"/>
    </row>
    <row r="91" spans="1:6" ht="97.5" customHeight="1" x14ac:dyDescent="0.2">
      <c r="A91" s="48" t="s">
        <v>42</v>
      </c>
      <c r="B91" s="21" t="s">
        <v>61</v>
      </c>
      <c r="C91" s="21" t="s">
        <v>62</v>
      </c>
      <c r="D91" s="22">
        <v>3</v>
      </c>
      <c r="E91" s="23">
        <v>375000</v>
      </c>
      <c r="F91" s="24">
        <f t="shared" si="0"/>
        <v>1125000</v>
      </c>
    </row>
    <row r="92" spans="1:6" ht="25.5" customHeight="1" x14ac:dyDescent="0.2">
      <c r="A92" s="92" t="s">
        <v>55</v>
      </c>
      <c r="B92" s="93"/>
      <c r="C92" s="93"/>
      <c r="D92" s="94"/>
      <c r="E92" s="25">
        <f>E85</f>
        <v>0</v>
      </c>
      <c r="F92" s="26">
        <f>ROUND(F91*E92,2)</f>
        <v>0</v>
      </c>
    </row>
    <row r="93" spans="1:6" ht="20.25" customHeight="1" x14ac:dyDescent="0.2">
      <c r="A93" s="105" t="s">
        <v>43</v>
      </c>
      <c r="B93" s="106"/>
      <c r="C93" s="106"/>
      <c r="D93" s="106"/>
      <c r="E93" s="107"/>
      <c r="F93" s="20">
        <f>F91-F92</f>
        <v>1125000</v>
      </c>
    </row>
    <row r="94" spans="1:6" ht="20.25" customHeight="1" x14ac:dyDescent="0.2">
      <c r="A94" s="97"/>
      <c r="B94" s="97"/>
      <c r="C94" s="97"/>
      <c r="D94" s="97"/>
      <c r="E94" s="97"/>
      <c r="F94" s="97"/>
    </row>
    <row r="95" spans="1:6" ht="22.5" customHeight="1" x14ac:dyDescent="0.2">
      <c r="A95" s="95" t="s">
        <v>75</v>
      </c>
      <c r="B95" s="95"/>
      <c r="C95" s="96"/>
      <c r="D95" s="96"/>
      <c r="E95" s="96"/>
      <c r="F95" s="35">
        <f>F93+F86</f>
        <v>4995070</v>
      </c>
    </row>
    <row r="96" spans="1:6" ht="22.5" customHeight="1" x14ac:dyDescent="0.2">
      <c r="A96" s="98" t="s">
        <v>68</v>
      </c>
      <c r="B96" s="98"/>
      <c r="C96" s="99"/>
      <c r="D96" s="99"/>
      <c r="E96" s="99"/>
      <c r="F96" s="51">
        <f>F95+F87</f>
        <v>5094198.37</v>
      </c>
    </row>
    <row r="97" spans="1:6" ht="34.5" customHeight="1" thickBot="1" x14ac:dyDescent="0.25">
      <c r="A97" s="27"/>
      <c r="B97" s="27"/>
      <c r="C97" s="49"/>
      <c r="D97" s="49"/>
      <c r="E97" s="49"/>
      <c r="F97" s="28"/>
    </row>
    <row r="98" spans="1:6" ht="56.25" customHeight="1" x14ac:dyDescent="0.2">
      <c r="A98" s="58" t="s">
        <v>52</v>
      </c>
      <c r="B98" s="59"/>
      <c r="C98" s="59"/>
      <c r="D98" s="60" t="s">
        <v>45</v>
      </c>
      <c r="E98" s="60"/>
      <c r="F98" s="60"/>
    </row>
    <row r="99" spans="1:6" ht="70.5" customHeight="1" x14ac:dyDescent="0.2">
      <c r="A99" s="62" t="s">
        <v>46</v>
      </c>
      <c r="B99" s="63"/>
      <c r="C99" s="63"/>
      <c r="D99" s="64" t="s">
        <v>45</v>
      </c>
      <c r="E99" s="64"/>
      <c r="F99" s="65"/>
    </row>
    <row r="100" spans="1:6" ht="57" customHeight="1" thickBot="1" x14ac:dyDescent="0.25">
      <c r="A100" s="54" t="s">
        <v>47</v>
      </c>
      <c r="B100" s="55"/>
      <c r="C100" s="55"/>
      <c r="D100" s="56" t="s">
        <v>45</v>
      </c>
      <c r="E100" s="56"/>
      <c r="F100" s="57"/>
    </row>
    <row r="101" spans="1:6" ht="45" customHeight="1" x14ac:dyDescent="0.2">
      <c r="A101" s="58" t="s">
        <v>51</v>
      </c>
      <c r="B101" s="59"/>
      <c r="C101" s="59"/>
      <c r="D101" s="60" t="s">
        <v>45</v>
      </c>
      <c r="E101" s="60"/>
      <c r="F101" s="61"/>
    </row>
    <row r="102" spans="1:6" ht="47.25" customHeight="1" x14ac:dyDescent="0.2">
      <c r="A102" s="62" t="s">
        <v>46</v>
      </c>
      <c r="B102" s="63"/>
      <c r="C102" s="63"/>
      <c r="D102" s="64" t="s">
        <v>45</v>
      </c>
      <c r="E102" s="64"/>
      <c r="F102" s="65"/>
    </row>
    <row r="103" spans="1:6" ht="47.25" customHeight="1" thickBot="1" x14ac:dyDescent="0.25">
      <c r="A103" s="54" t="s">
        <v>47</v>
      </c>
      <c r="B103" s="55"/>
      <c r="C103" s="55"/>
      <c r="D103" s="56" t="s">
        <v>45</v>
      </c>
      <c r="E103" s="56"/>
      <c r="F103" s="57"/>
    </row>
    <row r="104" spans="1:6" ht="39" customHeight="1" x14ac:dyDescent="0.2">
      <c r="A104" s="58" t="s">
        <v>52</v>
      </c>
      <c r="B104" s="59"/>
      <c r="C104" s="59"/>
      <c r="D104" s="60" t="s">
        <v>45</v>
      </c>
      <c r="E104" s="60"/>
      <c r="F104" s="61"/>
    </row>
    <row r="105" spans="1:6" ht="36.75" customHeight="1" x14ac:dyDescent="0.2">
      <c r="A105" s="62" t="s">
        <v>46</v>
      </c>
      <c r="B105" s="63"/>
      <c r="C105" s="63"/>
      <c r="D105" s="64" t="s">
        <v>45</v>
      </c>
      <c r="E105" s="64"/>
      <c r="F105" s="65"/>
    </row>
    <row r="106" spans="1:6" ht="41.25" customHeight="1" thickBot="1" x14ac:dyDescent="0.25">
      <c r="A106" s="54" t="s">
        <v>47</v>
      </c>
      <c r="B106" s="55"/>
      <c r="C106" s="55"/>
      <c r="D106" s="56" t="s">
        <v>45</v>
      </c>
      <c r="E106" s="56"/>
      <c r="F106" s="57"/>
    </row>
    <row r="107" spans="1:6" ht="45" customHeight="1" x14ac:dyDescent="0.2">
      <c r="A107" s="58" t="s">
        <v>51</v>
      </c>
      <c r="B107" s="59"/>
      <c r="C107" s="59"/>
      <c r="D107" s="60" t="s">
        <v>45</v>
      </c>
      <c r="E107" s="60"/>
      <c r="F107" s="61"/>
    </row>
    <row r="108" spans="1:6" ht="47.25" customHeight="1" x14ac:dyDescent="0.2">
      <c r="A108" s="62" t="s">
        <v>46</v>
      </c>
      <c r="B108" s="63"/>
      <c r="C108" s="63"/>
      <c r="D108" s="64" t="s">
        <v>45</v>
      </c>
      <c r="E108" s="64"/>
      <c r="F108" s="65"/>
    </row>
    <row r="109" spans="1:6" ht="47.25" customHeight="1" thickBot="1" x14ac:dyDescent="0.25">
      <c r="A109" s="54" t="s">
        <v>47</v>
      </c>
      <c r="B109" s="55"/>
      <c r="C109" s="55"/>
      <c r="D109" s="56" t="s">
        <v>45</v>
      </c>
      <c r="E109" s="56"/>
      <c r="F109" s="57"/>
    </row>
    <row r="110" spans="1:6" ht="39" customHeight="1" x14ac:dyDescent="0.2">
      <c r="A110" s="58" t="s">
        <v>52</v>
      </c>
      <c r="B110" s="59"/>
      <c r="C110" s="59"/>
      <c r="D110" s="60" t="s">
        <v>45</v>
      </c>
      <c r="E110" s="60"/>
      <c r="F110" s="61"/>
    </row>
    <row r="111" spans="1:6" ht="36.75" customHeight="1" x14ac:dyDescent="0.2">
      <c r="A111" s="62" t="s">
        <v>46</v>
      </c>
      <c r="B111" s="63"/>
      <c r="C111" s="63"/>
      <c r="D111" s="64" t="s">
        <v>45</v>
      </c>
      <c r="E111" s="64"/>
      <c r="F111" s="65"/>
    </row>
    <row r="112" spans="1:6" ht="57" customHeight="1" thickBot="1" x14ac:dyDescent="0.25">
      <c r="A112" s="54" t="s">
        <v>47</v>
      </c>
      <c r="B112" s="55"/>
      <c r="C112" s="55"/>
      <c r="D112" s="56" t="s">
        <v>45</v>
      </c>
      <c r="E112" s="56"/>
      <c r="F112" s="57"/>
    </row>
    <row r="113" s="6" customFormat="1" ht="42" customHeight="1" x14ac:dyDescent="0.2"/>
    <row r="114" s="6" customFormat="1" ht="39.75" customHeight="1" x14ac:dyDescent="0.2"/>
    <row r="115" s="6" customFormat="1" ht="39" customHeight="1" x14ac:dyDescent="0.2"/>
    <row r="116" s="6" customFormat="1" x14ac:dyDescent="0.2"/>
    <row r="117" s="6" customFormat="1" x14ac:dyDescent="0.2"/>
    <row r="118" s="6" customFormat="1" ht="48" customHeight="1" x14ac:dyDescent="0.2"/>
    <row r="119" s="6" customFormat="1" ht="72" customHeight="1" x14ac:dyDescent="0.2"/>
    <row r="120" s="6" customFormat="1" x14ac:dyDescent="0.2"/>
    <row r="121" s="6" customFormat="1" x14ac:dyDescent="0.2"/>
    <row r="122" s="6" customFormat="1" x14ac:dyDescent="0.2"/>
    <row r="123" s="6" customFormat="1" ht="45" customHeight="1" x14ac:dyDescent="0.2"/>
    <row r="124" s="6" customFormat="1" ht="29.25" customHeight="1" x14ac:dyDescent="0.2"/>
    <row r="125" s="6" customFormat="1" ht="69" customHeigh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  <row r="352" s="6" customFormat="1" x14ac:dyDescent="0.2"/>
    <row r="353" s="6" customFormat="1" x14ac:dyDescent="0.2"/>
    <row r="354" s="6" customFormat="1" x14ac:dyDescent="0.2"/>
    <row r="355" s="6" customFormat="1" x14ac:dyDescent="0.2"/>
    <row r="356" s="6" customFormat="1" x14ac:dyDescent="0.2"/>
    <row r="357" s="6" customFormat="1" x14ac:dyDescent="0.2"/>
    <row r="358" s="6" customFormat="1" x14ac:dyDescent="0.2"/>
    <row r="359" s="6" customFormat="1" x14ac:dyDescent="0.2"/>
    <row r="360" s="6" customFormat="1" x14ac:dyDescent="0.2"/>
    <row r="361" s="6" customFormat="1" x14ac:dyDescent="0.2"/>
    <row r="362" s="6" customFormat="1" x14ac:dyDescent="0.2"/>
    <row r="363" s="6" customFormat="1" x14ac:dyDescent="0.2"/>
    <row r="364" s="6" customFormat="1" x14ac:dyDescent="0.2"/>
    <row r="365" s="6" customFormat="1" x14ac:dyDescent="0.2"/>
    <row r="366" s="6" customFormat="1" x14ac:dyDescent="0.2"/>
    <row r="367" s="6" customFormat="1" x14ac:dyDescent="0.2"/>
    <row r="368" s="6" customFormat="1" x14ac:dyDescent="0.2"/>
    <row r="369" s="6" customFormat="1" x14ac:dyDescent="0.2"/>
    <row r="370" s="6" customFormat="1" x14ac:dyDescent="0.2"/>
    <row r="371" s="6" customFormat="1" x14ac:dyDescent="0.2"/>
    <row r="372" s="6" customFormat="1" x14ac:dyDescent="0.2"/>
    <row r="373" s="6" customFormat="1" x14ac:dyDescent="0.2"/>
    <row r="374" s="6" customFormat="1" x14ac:dyDescent="0.2"/>
    <row r="375" s="6" customFormat="1" x14ac:dyDescent="0.2"/>
    <row r="376" s="6" customFormat="1" x14ac:dyDescent="0.2"/>
    <row r="377" s="6" customFormat="1" x14ac:dyDescent="0.2"/>
    <row r="378" s="6" customFormat="1" x14ac:dyDescent="0.2"/>
    <row r="379" s="6" customFormat="1" x14ac:dyDescent="0.2"/>
    <row r="380" s="6" customFormat="1" x14ac:dyDescent="0.2"/>
    <row r="381" s="6" customFormat="1" x14ac:dyDescent="0.2"/>
    <row r="382" s="6" customFormat="1" x14ac:dyDescent="0.2"/>
    <row r="383" s="6" customFormat="1" x14ac:dyDescent="0.2"/>
    <row r="384" s="6" customFormat="1" x14ac:dyDescent="0.2"/>
    <row r="385" s="6" customFormat="1" x14ac:dyDescent="0.2"/>
    <row r="386" s="6" customFormat="1" x14ac:dyDescent="0.2"/>
    <row r="387" s="6" customFormat="1" x14ac:dyDescent="0.2"/>
    <row r="388" s="6" customFormat="1" x14ac:dyDescent="0.2"/>
    <row r="389" s="6" customFormat="1" x14ac:dyDescent="0.2"/>
    <row r="390" s="6" customFormat="1" x14ac:dyDescent="0.2"/>
    <row r="391" s="6" customFormat="1" x14ac:dyDescent="0.2"/>
    <row r="392" s="6" customFormat="1" x14ac:dyDescent="0.2"/>
    <row r="393" s="6" customFormat="1" x14ac:dyDescent="0.2"/>
    <row r="394" s="6" customFormat="1" x14ac:dyDescent="0.2"/>
    <row r="395" s="6" customFormat="1" x14ac:dyDescent="0.2"/>
    <row r="396" s="6" customFormat="1" x14ac:dyDescent="0.2"/>
    <row r="397" s="6" customFormat="1" x14ac:dyDescent="0.2"/>
    <row r="398" s="6" customFormat="1" x14ac:dyDescent="0.2"/>
    <row r="399" s="6" customFormat="1" x14ac:dyDescent="0.2"/>
    <row r="400" s="6" customFormat="1" x14ac:dyDescent="0.2"/>
    <row r="401" s="6" customFormat="1" x14ac:dyDescent="0.2"/>
    <row r="402" s="6" customFormat="1" x14ac:dyDescent="0.2"/>
    <row r="403" s="6" customFormat="1" x14ac:dyDescent="0.2"/>
    <row r="404" s="6" customFormat="1" x14ac:dyDescent="0.2"/>
    <row r="405" s="6" customFormat="1" x14ac:dyDescent="0.2"/>
    <row r="406" s="6" customFormat="1" x14ac:dyDescent="0.2"/>
    <row r="407" s="6" customFormat="1" x14ac:dyDescent="0.2"/>
    <row r="408" s="6" customFormat="1" x14ac:dyDescent="0.2"/>
    <row r="409" s="6" customFormat="1" x14ac:dyDescent="0.2"/>
    <row r="410" s="6" customFormat="1" x14ac:dyDescent="0.2"/>
    <row r="411" s="6" customFormat="1" x14ac:dyDescent="0.2"/>
    <row r="412" s="6" customFormat="1" x14ac:dyDescent="0.2"/>
    <row r="413" s="6" customFormat="1" x14ac:dyDescent="0.2"/>
    <row r="414" s="6" customFormat="1" x14ac:dyDescent="0.2"/>
    <row r="415" s="6" customFormat="1" x14ac:dyDescent="0.2"/>
    <row r="416" s="6" customFormat="1" x14ac:dyDescent="0.2"/>
    <row r="417" s="6" customFormat="1" x14ac:dyDescent="0.2"/>
    <row r="418" s="6" customFormat="1" x14ac:dyDescent="0.2"/>
    <row r="419" s="6" customFormat="1" x14ac:dyDescent="0.2"/>
    <row r="420" s="6" customFormat="1" x14ac:dyDescent="0.2"/>
    <row r="421" s="6" customFormat="1" x14ac:dyDescent="0.2"/>
    <row r="422" s="6" customFormat="1" x14ac:dyDescent="0.2"/>
    <row r="423" s="6" customFormat="1" x14ac:dyDescent="0.2"/>
    <row r="424" s="6" customFormat="1" x14ac:dyDescent="0.2"/>
    <row r="425" s="6" customFormat="1" x14ac:dyDescent="0.2"/>
    <row r="426" s="6" customFormat="1" x14ac:dyDescent="0.2"/>
    <row r="427" s="6" customFormat="1" x14ac:dyDescent="0.2"/>
    <row r="428" s="6" customFormat="1" x14ac:dyDescent="0.2"/>
    <row r="429" s="6" customFormat="1" x14ac:dyDescent="0.2"/>
    <row r="430" s="6" customFormat="1" x14ac:dyDescent="0.2"/>
    <row r="431" s="6" customFormat="1" x14ac:dyDescent="0.2"/>
    <row r="432" s="6" customFormat="1" x14ac:dyDescent="0.2"/>
    <row r="433" s="6" customFormat="1" x14ac:dyDescent="0.2"/>
    <row r="434" s="6" customFormat="1" x14ac:dyDescent="0.2"/>
    <row r="435" s="6" customFormat="1" x14ac:dyDescent="0.2"/>
    <row r="436" s="6" customFormat="1" x14ac:dyDescent="0.2"/>
    <row r="437" s="6" customFormat="1" x14ac:dyDescent="0.2"/>
    <row r="438" s="6" customFormat="1" x14ac:dyDescent="0.2"/>
    <row r="439" s="6" customFormat="1" x14ac:dyDescent="0.2"/>
    <row r="440" s="6" customFormat="1" x14ac:dyDescent="0.2"/>
    <row r="441" s="6" customFormat="1" x14ac:dyDescent="0.2"/>
  </sheetData>
  <sheetProtection algorithmName="SHA-512" hashValue="XeYqQhhWdfV5DGKrOC+zoxx9YsRk1R9YN+f6oBr0hOVIOHBhkvbifWXaptkhWJxyY4HeBAb4+hGMqJPHqmzzZQ==" saltValue="54GMzPjSBB6Umokehfe9LQ==" spinCount="100000" sheet="1" insertRows="0" selectLockedCells="1"/>
  <protectedRanges>
    <protectedRange sqref="A28:F74" name="Bereich6"/>
    <protectedRange password="E099" sqref="A88 B85:B87 B93 A90 A95:A97" name="Bereich2_2"/>
    <protectedRange password="E099" sqref="C79:C84 C91" name="Bereich1_1_1"/>
    <protectedRange password="E099" sqref="C77:C78" name="Bereich1_1"/>
    <protectedRange password="E099" sqref="D77:E78 A84 B77:B78 F91 F77:F84" name="Bereich1"/>
    <protectedRange password="E099" sqref="D79:D84 D91 E92 C85:E88 C93:E93 C90:E90 C95:E97" name="Bereich2"/>
    <protectedRange password="E099" sqref="A89 A94" name="Bereich2_2_2"/>
    <protectedRange password="E099" sqref="C89:E89 C94:E94" name="Bereich2_3"/>
    <protectedRange password="E099" sqref="B92" name="Bereich2_2_1_1"/>
    <protectedRange password="E099" sqref="C92:D92" name="Bereich2_1_1"/>
    <protectedRange password="E099" sqref="B79:B83" name="Bereich1_4"/>
    <protectedRange password="E099" sqref="B91" name="Bereich1_5"/>
  </protectedRanges>
  <mergeCells count="171">
    <mergeCell ref="A72:B72"/>
    <mergeCell ref="C72:F72"/>
    <mergeCell ref="A73:B73"/>
    <mergeCell ref="C73:F73"/>
    <mergeCell ref="A56:F56"/>
    <mergeCell ref="A67:B67"/>
    <mergeCell ref="C67:E67"/>
    <mergeCell ref="A68:B68"/>
    <mergeCell ref="C68:F68"/>
    <mergeCell ref="A69:B69"/>
    <mergeCell ref="C69:F69"/>
    <mergeCell ref="A70:B70"/>
    <mergeCell ref="C70:F70"/>
    <mergeCell ref="A71:B71"/>
    <mergeCell ref="C71:F71"/>
    <mergeCell ref="A62:B62"/>
    <mergeCell ref="C62:F62"/>
    <mergeCell ref="A63:B63"/>
    <mergeCell ref="C63:F63"/>
    <mergeCell ref="A64:B64"/>
    <mergeCell ref="C64:F64"/>
    <mergeCell ref="A65:F65"/>
    <mergeCell ref="A66:B66"/>
    <mergeCell ref="C66:F66"/>
    <mergeCell ref="C57:F57"/>
    <mergeCell ref="A58:B58"/>
    <mergeCell ref="C58:E58"/>
    <mergeCell ref="A59:B59"/>
    <mergeCell ref="C59:F59"/>
    <mergeCell ref="A60:B60"/>
    <mergeCell ref="C60:F60"/>
    <mergeCell ref="A61:B61"/>
    <mergeCell ref="C61:F61"/>
    <mergeCell ref="A1:F1"/>
    <mergeCell ref="A78:F78"/>
    <mergeCell ref="F16:F17"/>
    <mergeCell ref="A36:B36"/>
    <mergeCell ref="C36:F36"/>
    <mergeCell ref="A37:B37"/>
    <mergeCell ref="C37:F37"/>
    <mergeCell ref="A38:D38"/>
    <mergeCell ref="E38:F38"/>
    <mergeCell ref="A39:B39"/>
    <mergeCell ref="C39:F39"/>
    <mergeCell ref="A40:B40"/>
    <mergeCell ref="C40:E40"/>
    <mergeCell ref="A31:B31"/>
    <mergeCell ref="A32:B32"/>
    <mergeCell ref="C32:F32"/>
    <mergeCell ref="C31:E31"/>
    <mergeCell ref="A33:B33"/>
    <mergeCell ref="A6:F6"/>
    <mergeCell ref="A18:F18"/>
    <mergeCell ref="A24:B24"/>
    <mergeCell ref="C24:F24"/>
    <mergeCell ref="A22:B22"/>
    <mergeCell ref="A25:B25"/>
    <mergeCell ref="A104:C104"/>
    <mergeCell ref="A75:F75"/>
    <mergeCell ref="A105:C105"/>
    <mergeCell ref="D105:F105"/>
    <mergeCell ref="A106:C106"/>
    <mergeCell ref="D106:F106"/>
    <mergeCell ref="A47:F47"/>
    <mergeCell ref="A54:B54"/>
    <mergeCell ref="C54:F54"/>
    <mergeCell ref="A53:B53"/>
    <mergeCell ref="C53:F53"/>
    <mergeCell ref="A55:B55"/>
    <mergeCell ref="C55:F55"/>
    <mergeCell ref="A52:B52"/>
    <mergeCell ref="C52:F52"/>
    <mergeCell ref="A86:E86"/>
    <mergeCell ref="D104:F104"/>
    <mergeCell ref="A102:C102"/>
    <mergeCell ref="D102:F102"/>
    <mergeCell ref="A103:C103"/>
    <mergeCell ref="D100:F100"/>
    <mergeCell ref="D103:F103"/>
    <mergeCell ref="A101:C101"/>
    <mergeCell ref="A57:B57"/>
    <mergeCell ref="A85:D85"/>
    <mergeCell ref="A84:E84"/>
    <mergeCell ref="A93:E93"/>
    <mergeCell ref="C42:F42"/>
    <mergeCell ref="A43:B43"/>
    <mergeCell ref="C43:F43"/>
    <mergeCell ref="A34:B34"/>
    <mergeCell ref="C34:F34"/>
    <mergeCell ref="A35:B35"/>
    <mergeCell ref="C35:F35"/>
    <mergeCell ref="A87:E87"/>
    <mergeCell ref="C44:F44"/>
    <mergeCell ref="A45:B45"/>
    <mergeCell ref="C45:F45"/>
    <mergeCell ref="A77:B77"/>
    <mergeCell ref="A46:B46"/>
    <mergeCell ref="C46:F46"/>
    <mergeCell ref="C51:F51"/>
    <mergeCell ref="A48:B48"/>
    <mergeCell ref="A50:B50"/>
    <mergeCell ref="C50:F50"/>
    <mergeCell ref="A51:B51"/>
    <mergeCell ref="A76:F76"/>
    <mergeCell ref="A74:F74"/>
    <mergeCell ref="D101:F101"/>
    <mergeCell ref="A88:E88"/>
    <mergeCell ref="D98:F98"/>
    <mergeCell ref="A98:C98"/>
    <mergeCell ref="A90:F90"/>
    <mergeCell ref="A92:D92"/>
    <mergeCell ref="A100:C100"/>
    <mergeCell ref="D99:F99"/>
    <mergeCell ref="A99:C99"/>
    <mergeCell ref="A95:E95"/>
    <mergeCell ref="A89:F89"/>
    <mergeCell ref="A94:F94"/>
    <mergeCell ref="A96:E96"/>
    <mergeCell ref="C26:F26"/>
    <mergeCell ref="A27:B27"/>
    <mergeCell ref="A8:E8"/>
    <mergeCell ref="C22:E22"/>
    <mergeCell ref="A23:B23"/>
    <mergeCell ref="C23:F23"/>
    <mergeCell ref="F13:F14"/>
    <mergeCell ref="A14:E14"/>
    <mergeCell ref="F8:F11"/>
    <mergeCell ref="A13:E13"/>
    <mergeCell ref="A10:E10"/>
    <mergeCell ref="A11:E11"/>
    <mergeCell ref="A9:E9"/>
    <mergeCell ref="A21:B21"/>
    <mergeCell ref="C21:E21"/>
    <mergeCell ref="A20:B20"/>
    <mergeCell ref="C20:F20"/>
    <mergeCell ref="C48:F48"/>
    <mergeCell ref="A49:B49"/>
    <mergeCell ref="C49:E49"/>
    <mergeCell ref="A30:B30"/>
    <mergeCell ref="C30:F30"/>
    <mergeCell ref="A19:F19"/>
    <mergeCell ref="A2:B2"/>
    <mergeCell ref="A3:B3"/>
    <mergeCell ref="A4:B4"/>
    <mergeCell ref="C4:D4"/>
    <mergeCell ref="C2:D2"/>
    <mergeCell ref="C3:D3"/>
    <mergeCell ref="C27:F27"/>
    <mergeCell ref="C25:F25"/>
    <mergeCell ref="A16:D17"/>
    <mergeCell ref="C33:F33"/>
    <mergeCell ref="A28:F28"/>
    <mergeCell ref="A29:D29"/>
    <mergeCell ref="E29:F29"/>
    <mergeCell ref="A41:B41"/>
    <mergeCell ref="C41:F41"/>
    <mergeCell ref="A42:B42"/>
    <mergeCell ref="A44:B44"/>
    <mergeCell ref="A26:B26"/>
    <mergeCell ref="A112:C112"/>
    <mergeCell ref="D112:F112"/>
    <mergeCell ref="A107:C107"/>
    <mergeCell ref="D107:F107"/>
    <mergeCell ref="A108:C108"/>
    <mergeCell ref="D108:F108"/>
    <mergeCell ref="A109:C109"/>
    <mergeCell ref="D109:F109"/>
    <mergeCell ref="A110:C110"/>
    <mergeCell ref="D110:F110"/>
    <mergeCell ref="A111:C111"/>
    <mergeCell ref="D111:F111"/>
  </mergeCells>
  <phoneticPr fontId="1" type="noConversion"/>
  <conditionalFormatting sqref="F88">
    <cfRule type="cellIs" dxfId="1" priority="11" operator="greaterThan">
      <formula>$F$8</formula>
    </cfRule>
    <cfRule type="cellIs" dxfId="0" priority="12" operator="greaterThan">
      <formula>"0,00 $G$9"</formula>
    </cfRule>
  </conditionalFormatting>
  <printOptions horizontalCentered="1"/>
  <pageMargins left="0.25" right="0.25" top="0.75" bottom="0.75" header="0.3" footer="0.3"/>
  <pageSetup paperSize="8" scale="85" orientation="portrait" r:id="rId1"/>
  <headerFooter alignWithMargins="0"/>
  <rowBreaks count="2" manualBreakCount="2">
    <brk id="37" max="5" man="1"/>
    <brk id="8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Los 2 Lotto 2 Westen Est</vt:lpstr>
      <vt:lpstr>'Los 2 Lotto 2 Westen Est'!Area_stampa</vt:lpstr>
      <vt:lpstr>'Los 2 Lotto 2 Westen Est'!Print_Area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</dc:creator>
  <cp:keywords/>
  <dc:description/>
  <cp:lastModifiedBy>Segatto, Marica</cp:lastModifiedBy>
  <cp:revision/>
  <cp:lastPrinted>2021-06-04T07:31:31Z</cp:lastPrinted>
  <dcterms:created xsi:type="dcterms:W3CDTF">2014-01-29T07:53:57Z</dcterms:created>
  <dcterms:modified xsi:type="dcterms:W3CDTF">2021-10-11T08:13:18Z</dcterms:modified>
  <cp:category/>
  <cp:contentStatus/>
</cp:coreProperties>
</file>